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KF\NYA NÄMNDERNA\Gymnasie- och vuxenutbildningsnämnden\GVN 2020\Tåg 7. 2020-11-05\"/>
    </mc:Choice>
  </mc:AlternateContent>
  <bookViews>
    <workbookView xWindow="0" yWindow="0" windowWidth="20490" windowHeight="7650"/>
  </bookViews>
  <sheets>
    <sheet name="Peng Komvux KCNO (F)" sheetId="2" r:id="rId1"/>
  </sheets>
  <externalReferences>
    <externalReference r:id="rId2"/>
  </externalReferences>
  <definedNames>
    <definedName name="_xlnm.Print_Area" localSheetId="0">'Peng Komvux KCNO (F)'!$A$1:$I$46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C42" i="2"/>
  <c r="D41" i="2"/>
  <c r="C41" i="2"/>
  <c r="D39" i="2"/>
  <c r="C39" i="2"/>
  <c r="D38" i="2"/>
  <c r="C38" i="2"/>
  <c r="C37" i="2"/>
  <c r="C35" i="2"/>
  <c r="C34" i="2"/>
  <c r="C33" i="2"/>
  <c r="C32" i="2"/>
  <c r="G24" i="2"/>
  <c r="F24" i="2"/>
  <c r="H22" i="2"/>
  <c r="G22" i="2"/>
  <c r="F22" i="2"/>
  <c r="H21" i="2"/>
  <c r="G21" i="2"/>
  <c r="F21" i="2"/>
  <c r="H20" i="2"/>
  <c r="G20" i="2"/>
  <c r="F20" i="2"/>
  <c r="G19" i="2"/>
  <c r="F19" i="2"/>
  <c r="H17" i="2"/>
  <c r="G17" i="2"/>
  <c r="F17" i="2"/>
  <c r="H15" i="2"/>
  <c r="G15" i="2"/>
  <c r="F15" i="2"/>
  <c r="H13" i="2"/>
  <c r="G13" i="2"/>
  <c r="F13" i="2"/>
  <c r="H11" i="2"/>
  <c r="G11" i="2"/>
  <c r="F11" i="2"/>
  <c r="H9" i="2"/>
  <c r="G9" i="2"/>
  <c r="F9" i="2"/>
  <c r="D3" i="2"/>
  <c r="A3" i="2"/>
</calcChain>
</file>

<file path=xl/sharedStrings.xml><?xml version="1.0" encoding="utf-8"?>
<sst xmlns="http://schemas.openxmlformats.org/spreadsheetml/2006/main" count="43" uniqueCount="36">
  <si>
    <t>ÖSTERÅKERS KOMMUN</t>
  </si>
  <si>
    <t>BUDGET 2021, PLAN 2022-2023</t>
  </si>
  <si>
    <t>Bilaga F</t>
  </si>
  <si>
    <t>Peng</t>
  </si>
  <si>
    <t>Ersättningsnivåer Kommunal vuxenutbildning</t>
  </si>
  <si>
    <t>Pris kr/poäng för 2020</t>
  </si>
  <si>
    <t>Pris kr/poäng för 2021</t>
  </si>
  <si>
    <t>E eller högre</t>
  </si>
  <si>
    <t>F (80%)</t>
  </si>
  <si>
    <t>Validering (75%)</t>
  </si>
  <si>
    <t xml:space="preserve">Grundläggande vuxenutbildning </t>
  </si>
  <si>
    <t xml:space="preserve">Gymnasial vuxenutbildning </t>
  </si>
  <si>
    <t xml:space="preserve">Klassrumsundervisning, gymnasiegemensamma </t>
  </si>
  <si>
    <t>Fysik, Biologi och Kemi</t>
  </si>
  <si>
    <t>Matematik samtliga gymnasiala kurser</t>
  </si>
  <si>
    <t>Kurser på distans - alla kurser</t>
  </si>
  <si>
    <t>Gymnasiearbete</t>
  </si>
  <si>
    <t>-</t>
  </si>
  <si>
    <t>Yrkeskurser inom bygg och anläggning, el och energi, fordon och transport, hantverk samt VVS- och fastighet</t>
  </si>
  <si>
    <t>Yrkeskurser inom Restaurang- och livsmedelsprogrammet</t>
  </si>
  <si>
    <t>Yrkeskurser inom följande program: vård och omsorg, barn och fritid, handel och administration samt hotell och turism</t>
  </si>
  <si>
    <t>Orienteringskurser</t>
  </si>
  <si>
    <t>* Heltid motsvarar 900 poäng/år</t>
  </si>
  <si>
    <t>Svenska för invandrare (SFI)</t>
  </si>
  <si>
    <t>Per elev</t>
  </si>
  <si>
    <t>Per kurs*</t>
  </si>
  <si>
    <t>Studieväg A1</t>
  </si>
  <si>
    <t>Studieväg B1</t>
  </si>
  <si>
    <t>Studieväg C1</t>
  </si>
  <si>
    <t>Studieväg D1</t>
  </si>
  <si>
    <t>Studieväg B2</t>
  </si>
  <si>
    <t>Studieväg C2</t>
  </si>
  <si>
    <t>Studieväg D2</t>
  </si>
  <si>
    <t>Studieväg C3</t>
  </si>
  <si>
    <t>Studieväg D3</t>
  </si>
  <si>
    <t>* Per kurs/betyg (Distans)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</si>
</sst>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yyyy/mm/dd;@"/>
    <numFmt numFmtId="165" formatCode="#,##0\ &quot;kr&quot;"/>
    <numFmt numFmtId="166" formatCode="#,##0.0\ &quot;kr&quot;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9"/>
      <name val="Verdana"/>
      <family val="2"/>
    </font>
    <font>
      <sz val="8"/>
      <name val="Verdana"/>
      <family val="2"/>
    </font>
    <font>
      <i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wrapText="1"/>
    </xf>
    <xf numFmtId="0" fontId="2" fillId="2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4" fillId="2" borderId="0" xfId="0" applyFont="1" applyFill="1"/>
    <xf numFmtId="0" fontId="3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2" borderId="1" xfId="2" applyFont="1" applyFill="1" applyBorder="1" applyAlignment="1">
      <alignment horizontal="left" wrapText="1"/>
    </xf>
    <xf numFmtId="165" fontId="2" fillId="2" borderId="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right"/>
    </xf>
    <xf numFmtId="0" fontId="3" fillId="2" borderId="7" xfId="2" applyFont="1" applyFill="1" applyBorder="1"/>
    <xf numFmtId="165" fontId="2" fillId="2" borderId="7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0" fontId="2" fillId="2" borderId="7" xfId="2" applyFont="1" applyFill="1" applyBorder="1"/>
    <xf numFmtId="166" fontId="2" fillId="2" borderId="7" xfId="1" applyNumberFormat="1" applyFont="1" applyFill="1" applyBorder="1" applyAlignment="1">
      <alignment horizontal="center"/>
    </xf>
    <xf numFmtId="0" fontId="2" fillId="2" borderId="4" xfId="2" applyFont="1" applyFill="1" applyBorder="1"/>
    <xf numFmtId="165" fontId="2" fillId="2" borderId="4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0" fontId="6" fillId="2" borderId="0" xfId="2" applyFont="1" applyFill="1" applyBorder="1"/>
    <xf numFmtId="0" fontId="3" fillId="2" borderId="3" xfId="2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6" xfId="2" applyFont="1" applyFill="1" applyBorder="1"/>
    <xf numFmtId="0" fontId="3" fillId="2" borderId="5" xfId="0" applyFont="1" applyFill="1" applyBorder="1" applyAlignment="1">
      <alignment horizontal="center" wrapText="1"/>
    </xf>
    <xf numFmtId="0" fontId="3" fillId="2" borderId="1" xfId="2" applyFont="1" applyFill="1" applyBorder="1"/>
    <xf numFmtId="0" fontId="2" fillId="2" borderId="7" xfId="2" applyFont="1" applyFill="1" applyBorder="1" applyAlignment="1">
      <alignment horizontal="left" wrapText="1"/>
    </xf>
    <xf numFmtId="165" fontId="2" fillId="2" borderId="9" xfId="1" applyNumberFormat="1" applyFont="1" applyFill="1" applyBorder="1" applyAlignment="1">
      <alignment horizontal="center"/>
    </xf>
    <xf numFmtId="0" fontId="2" fillId="2" borderId="4" xfId="2" applyFont="1" applyFill="1" applyBorder="1" applyAlignment="1">
      <alignment horizontal="left" wrapText="1"/>
    </xf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 applyBorder="1" applyAlignment="1">
      <alignment horizontal="center" wrapText="1"/>
    </xf>
    <xf numFmtId="0" fontId="2" fillId="2" borderId="0" xfId="2" applyFont="1" applyFill="1" applyBorder="1" applyAlignment="1">
      <alignment horizontal="right" wrapText="1"/>
    </xf>
    <xf numFmtId="0" fontId="2" fillId="0" borderId="0" xfId="2" applyFont="1" applyFill="1" applyBorder="1"/>
    <xf numFmtId="0" fontId="3" fillId="2" borderId="1" xfId="0" applyFont="1" applyFill="1" applyBorder="1" applyAlignment="1"/>
    <xf numFmtId="0" fontId="1" fillId="2" borderId="4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3">
    <cellStyle name="Normal" xfId="0" builtinId="0"/>
    <cellStyle name="Normal_Modersmål_Internationella_klassen_PRISLISTA 2011" xfId="2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F/Ekonomi/Budget_VP/Budget_VP%202021%20FGN%20och%20GVN/GVN/GVN%20budget%202021%20bilag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manfattning"/>
      <sheetName val="Sammanfattning bilaga"/>
      <sheetName val="Förändr tabell"/>
      <sheetName val="Styrtal (2)"/>
      <sheetName val="Brutto(A1)"/>
      <sheetName val="Intäkt(A2)"/>
      <sheetName val="Anslag(B)"/>
      <sheetName val="Tre år(C)"/>
      <sheetName val="Peng GY (F)"/>
      <sheetName val="Peng Komvux KCNO (F)"/>
      <sheetName val="2. Program "/>
      <sheetName val="3. Riktade bidrag"/>
      <sheetName val="4. Internkontrollplan"/>
      <sheetName val="Plan för konkurrensprövning"/>
      <sheetName val="till ppt"/>
    </sheetNames>
    <sheetDataSet>
      <sheetData sheetId="0">
        <row r="2">
          <cell r="A2" t="str">
            <v>Gymnasie- och vuxenutbildningsnämnden</v>
          </cell>
          <cell r="E2">
            <v>44076</v>
          </cell>
        </row>
      </sheetData>
      <sheetData sheetId="1" refreshError="1"/>
      <sheetData sheetId="2">
        <row r="6">
          <cell r="C6">
            <v>418.99826000000002</v>
          </cell>
        </row>
      </sheetData>
      <sheetData sheetId="3">
        <row r="19">
          <cell r="E19">
            <v>2032</v>
          </cell>
        </row>
      </sheetData>
      <sheetData sheetId="4">
        <row r="4">
          <cell r="A4" t="str">
            <v>BUDGET 2021, PLAN 2022-2023</v>
          </cell>
        </row>
      </sheetData>
      <sheetData sheetId="5">
        <row r="4">
          <cell r="A4" t="str">
            <v>BUDGET 2021, PLAN 2022-2023</v>
          </cell>
        </row>
      </sheetData>
      <sheetData sheetId="6">
        <row r="11">
          <cell r="B11">
            <v>17908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tabSelected="1" zoomScale="90" zoomScaleNormal="90" workbookViewId="0">
      <selection activeCell="B3" sqref="B3"/>
    </sheetView>
  </sheetViews>
  <sheetFormatPr defaultRowHeight="12.75" x14ac:dyDescent="0.2"/>
  <cols>
    <col min="1" max="1" width="48.7109375" style="1" customWidth="1"/>
    <col min="2" max="3" width="11.28515625" style="1" customWidth="1"/>
    <col min="4" max="4" width="15" style="1" customWidth="1"/>
    <col min="5" max="5" width="4.28515625" style="8" customWidth="1"/>
    <col min="6" max="7" width="11.28515625" style="1" customWidth="1"/>
    <col min="8" max="8" width="15" style="1" customWidth="1"/>
    <col min="9" max="9" width="4.5703125" style="1" customWidth="1"/>
    <col min="10" max="16384" width="9.140625" style="1"/>
  </cols>
  <sheetData>
    <row r="2" spans="1:12" x14ac:dyDescent="0.2">
      <c r="A2" s="1" t="s">
        <v>0</v>
      </c>
    </row>
    <row r="3" spans="1:12" x14ac:dyDescent="0.2">
      <c r="A3" s="2" t="str">
        <f>[1]Sammanfattning!A2</f>
        <v>Gymnasie- och vuxenutbildningsnämnden</v>
      </c>
      <c r="D3" s="3">
        <f>+[1]Sammanfattning!E2</f>
        <v>44076</v>
      </c>
      <c r="E3" s="9"/>
    </row>
    <row r="4" spans="1:12" x14ac:dyDescent="0.2">
      <c r="A4" s="2" t="s">
        <v>1</v>
      </c>
      <c r="D4" s="4" t="s">
        <v>2</v>
      </c>
      <c r="E4" s="10"/>
    </row>
    <row r="5" spans="1:12" x14ac:dyDescent="0.2">
      <c r="A5" s="2" t="s">
        <v>3</v>
      </c>
    </row>
    <row r="6" spans="1:12" x14ac:dyDescent="0.2">
      <c r="L6" s="11">
        <v>1</v>
      </c>
    </row>
    <row r="7" spans="1:12" ht="12.75" customHeight="1" x14ac:dyDescent="0.2">
      <c r="A7" s="48" t="s">
        <v>4</v>
      </c>
      <c r="B7" s="50" t="s">
        <v>5</v>
      </c>
      <c r="C7" s="51"/>
      <c r="D7" s="52"/>
      <c r="E7" s="12"/>
      <c r="F7" s="50" t="s">
        <v>6</v>
      </c>
      <c r="G7" s="51"/>
      <c r="H7" s="52"/>
    </row>
    <row r="8" spans="1:12" ht="19.5" customHeight="1" x14ac:dyDescent="0.2">
      <c r="A8" s="49"/>
      <c r="B8" s="13" t="s">
        <v>7</v>
      </c>
      <c r="C8" s="14" t="s">
        <v>8</v>
      </c>
      <c r="D8" s="15" t="s">
        <v>9</v>
      </c>
      <c r="E8" s="12"/>
      <c r="F8" s="16" t="s">
        <v>7</v>
      </c>
      <c r="G8" s="17" t="s">
        <v>8</v>
      </c>
      <c r="H8" s="18" t="s">
        <v>9</v>
      </c>
    </row>
    <row r="9" spans="1:12" ht="22.5" customHeight="1" x14ac:dyDescent="0.2">
      <c r="A9" s="19" t="s">
        <v>10</v>
      </c>
      <c r="B9" s="20">
        <v>45.9</v>
      </c>
      <c r="C9" s="21">
        <v>36.72</v>
      </c>
      <c r="D9" s="22">
        <v>34.68</v>
      </c>
      <c r="E9" s="23"/>
      <c r="F9" s="20">
        <f>B9*$L$6</f>
        <v>45.9</v>
      </c>
      <c r="G9" s="21">
        <f>C9*$L$6</f>
        <v>36.72</v>
      </c>
      <c r="H9" s="22">
        <f>D9*$L$6</f>
        <v>34.68</v>
      </c>
      <c r="I9" s="8"/>
    </row>
    <row r="10" spans="1:12" ht="22.5" customHeight="1" x14ac:dyDescent="0.2">
      <c r="A10" s="24" t="s">
        <v>11</v>
      </c>
      <c r="B10" s="25"/>
      <c r="C10" s="26"/>
      <c r="D10" s="27"/>
      <c r="E10" s="23"/>
      <c r="F10" s="25"/>
      <c r="G10" s="26"/>
      <c r="H10" s="27"/>
      <c r="I10" s="8"/>
    </row>
    <row r="11" spans="1:12" x14ac:dyDescent="0.2">
      <c r="A11" s="7" t="s">
        <v>12</v>
      </c>
      <c r="B11" s="25">
        <v>42.84</v>
      </c>
      <c r="C11" s="26">
        <v>34.68</v>
      </c>
      <c r="D11" s="27">
        <v>32.64</v>
      </c>
      <c r="E11" s="23"/>
      <c r="F11" s="25">
        <f>B11*$L$6</f>
        <v>42.84</v>
      </c>
      <c r="G11" s="26">
        <f>C11*$L$6</f>
        <v>34.68</v>
      </c>
      <c r="H11" s="27">
        <f>D11*$L$6</f>
        <v>32.64</v>
      </c>
      <c r="I11" s="8"/>
    </row>
    <row r="12" spans="1:12" x14ac:dyDescent="0.2">
      <c r="A12" s="28"/>
      <c r="B12" s="25"/>
      <c r="C12" s="26"/>
      <c r="D12" s="27"/>
      <c r="E12" s="23"/>
      <c r="F12" s="29"/>
      <c r="G12" s="26"/>
      <c r="H12" s="27"/>
      <c r="I12" s="8"/>
    </row>
    <row r="13" spans="1:12" x14ac:dyDescent="0.2">
      <c r="A13" s="28" t="s">
        <v>13</v>
      </c>
      <c r="B13" s="25">
        <v>53.04</v>
      </c>
      <c r="C13" s="26">
        <v>42.84</v>
      </c>
      <c r="D13" s="27">
        <v>39.78</v>
      </c>
      <c r="E13" s="23"/>
      <c r="F13" s="25">
        <f>B13*$L$6</f>
        <v>53.04</v>
      </c>
      <c r="G13" s="26">
        <f>C13*$L$6</f>
        <v>42.84</v>
      </c>
      <c r="H13" s="27">
        <f>D13*$L$6</f>
        <v>39.78</v>
      </c>
      <c r="I13" s="8"/>
    </row>
    <row r="14" spans="1:12" x14ac:dyDescent="0.2">
      <c r="A14" s="28"/>
      <c r="B14" s="25"/>
      <c r="C14" s="26"/>
      <c r="D14" s="27"/>
      <c r="E14" s="23"/>
      <c r="F14" s="25"/>
      <c r="G14" s="26"/>
      <c r="H14" s="27"/>
      <c r="I14" s="8"/>
    </row>
    <row r="15" spans="1:12" x14ac:dyDescent="0.2">
      <c r="A15" s="28" t="s">
        <v>14</v>
      </c>
      <c r="B15" s="25">
        <v>45.9</v>
      </c>
      <c r="C15" s="26">
        <v>36.72</v>
      </c>
      <c r="D15" s="27">
        <v>34.68</v>
      </c>
      <c r="E15" s="23"/>
      <c r="F15" s="25">
        <f>B15*$L$6</f>
        <v>45.9</v>
      </c>
      <c r="G15" s="26">
        <f>C15*$L$6</f>
        <v>36.72</v>
      </c>
      <c r="H15" s="27">
        <f>D15*$L$6</f>
        <v>34.68</v>
      </c>
      <c r="I15" s="8"/>
    </row>
    <row r="16" spans="1:12" x14ac:dyDescent="0.2">
      <c r="A16" s="28"/>
      <c r="B16" s="25"/>
      <c r="C16" s="26"/>
      <c r="D16" s="27"/>
      <c r="E16" s="23"/>
      <c r="F16" s="25"/>
      <c r="G16" s="26"/>
      <c r="H16" s="27"/>
      <c r="I16" s="8"/>
    </row>
    <row r="17" spans="1:9" x14ac:dyDescent="0.2">
      <c r="A17" s="28" t="s">
        <v>15</v>
      </c>
      <c r="B17" s="25">
        <v>32.64</v>
      </c>
      <c r="C17" s="26">
        <v>26.52</v>
      </c>
      <c r="D17" s="27">
        <v>24.48</v>
      </c>
      <c r="E17" s="23"/>
      <c r="F17" s="25">
        <f>B17*$L$6</f>
        <v>32.64</v>
      </c>
      <c r="G17" s="26">
        <f>C17*$L$6</f>
        <v>26.52</v>
      </c>
      <c r="H17" s="27">
        <f>D17*$L$6</f>
        <v>24.48</v>
      </c>
      <c r="I17" s="8"/>
    </row>
    <row r="18" spans="1:9" x14ac:dyDescent="0.2">
      <c r="A18" s="28"/>
      <c r="B18" s="25"/>
      <c r="C18" s="26"/>
      <c r="D18" s="27"/>
      <c r="E18" s="23"/>
      <c r="F18" s="25"/>
      <c r="G18" s="26"/>
      <c r="H18" s="27"/>
      <c r="I18" s="8"/>
    </row>
    <row r="19" spans="1:9" x14ac:dyDescent="0.2">
      <c r="A19" s="28" t="s">
        <v>16</v>
      </c>
      <c r="B19" s="25">
        <v>25.5</v>
      </c>
      <c r="C19" s="26">
        <v>20.399999999999999</v>
      </c>
      <c r="D19" s="27" t="s">
        <v>17</v>
      </c>
      <c r="E19" s="23"/>
      <c r="F19" s="25">
        <f t="shared" ref="F19:G22" si="0">B19*$L$6</f>
        <v>25.5</v>
      </c>
      <c r="G19" s="26">
        <f t="shared" si="0"/>
        <v>20.399999999999999</v>
      </c>
      <c r="H19" s="27" t="s">
        <v>17</v>
      </c>
      <c r="I19" s="8"/>
    </row>
    <row r="20" spans="1:9" ht="38.25" x14ac:dyDescent="0.2">
      <c r="A20" s="7" t="s">
        <v>18</v>
      </c>
      <c r="B20" s="25">
        <v>76.5</v>
      </c>
      <c r="C20" s="26">
        <v>61.2</v>
      </c>
      <c r="D20" s="27">
        <v>58.14</v>
      </c>
      <c r="E20" s="23"/>
      <c r="F20" s="25">
        <f t="shared" si="0"/>
        <v>76.5</v>
      </c>
      <c r="G20" s="26">
        <f t="shared" si="0"/>
        <v>61.2</v>
      </c>
      <c r="H20" s="27">
        <f>D20*$L$6</f>
        <v>58.14</v>
      </c>
      <c r="I20" s="8"/>
    </row>
    <row r="21" spans="1:9" ht="31.5" customHeight="1" x14ac:dyDescent="0.2">
      <c r="A21" s="7" t="s">
        <v>19</v>
      </c>
      <c r="B21" s="25">
        <v>70.38</v>
      </c>
      <c r="C21" s="26">
        <v>56.1</v>
      </c>
      <c r="D21" s="27">
        <v>53.04</v>
      </c>
      <c r="E21" s="23"/>
      <c r="F21" s="25">
        <f t="shared" si="0"/>
        <v>70.38</v>
      </c>
      <c r="G21" s="26">
        <f t="shared" si="0"/>
        <v>56.1</v>
      </c>
      <c r="H21" s="27">
        <f>D21*$L$6</f>
        <v>53.04</v>
      </c>
      <c r="I21" s="8"/>
    </row>
    <row r="22" spans="1:9" ht="45.75" customHeight="1" x14ac:dyDescent="0.2">
      <c r="A22" s="7" t="s">
        <v>20</v>
      </c>
      <c r="B22" s="25">
        <v>42.84</v>
      </c>
      <c r="C22" s="26">
        <v>34.68</v>
      </c>
      <c r="D22" s="27">
        <v>32.64</v>
      </c>
      <c r="E22" s="23"/>
      <c r="F22" s="25">
        <f t="shared" si="0"/>
        <v>42.84</v>
      </c>
      <c r="G22" s="26">
        <f t="shared" si="0"/>
        <v>34.68</v>
      </c>
      <c r="H22" s="27">
        <f>D22*$L$6</f>
        <v>32.64</v>
      </c>
      <c r="I22" s="8"/>
    </row>
    <row r="23" spans="1:9" x14ac:dyDescent="0.2">
      <c r="A23" s="28"/>
      <c r="B23" s="25"/>
      <c r="C23" s="26"/>
      <c r="D23" s="27"/>
      <c r="E23" s="23"/>
      <c r="F23" s="25"/>
      <c r="G23" s="26"/>
      <c r="H23" s="27"/>
      <c r="I23" s="8"/>
    </row>
    <row r="24" spans="1:9" x14ac:dyDescent="0.2">
      <c r="A24" s="30" t="s">
        <v>21</v>
      </c>
      <c r="B24" s="31">
        <v>40.799999999999997</v>
      </c>
      <c r="C24" s="32">
        <v>40.799999999999997</v>
      </c>
      <c r="D24" s="33" t="s">
        <v>17</v>
      </c>
      <c r="E24" s="23"/>
      <c r="F24" s="31">
        <f>B24*$L$6</f>
        <v>40.799999999999997</v>
      </c>
      <c r="G24" s="32">
        <f>C24*$L$6</f>
        <v>40.799999999999997</v>
      </c>
      <c r="H24" s="33" t="s">
        <v>17</v>
      </c>
      <c r="I24" s="8"/>
    </row>
    <row r="25" spans="1:9" x14ac:dyDescent="0.2">
      <c r="B25" s="34"/>
      <c r="C25" s="34"/>
      <c r="D25" s="34"/>
      <c r="E25" s="34"/>
      <c r="F25" s="34"/>
      <c r="G25" s="34"/>
      <c r="H25" s="34"/>
    </row>
    <row r="26" spans="1:9" x14ac:dyDescent="0.2">
      <c r="A26" s="1" t="s">
        <v>22</v>
      </c>
      <c r="B26" s="34"/>
      <c r="C26" s="34"/>
      <c r="D26" s="34"/>
      <c r="E26" s="34"/>
      <c r="F26" s="34"/>
      <c r="G26" s="34"/>
      <c r="H26" s="34"/>
    </row>
    <row r="27" spans="1:9" x14ac:dyDescent="0.2">
      <c r="A27" s="47"/>
      <c r="B27" s="34"/>
      <c r="C27" s="34"/>
      <c r="D27" s="34"/>
      <c r="E27" s="34"/>
      <c r="F27" s="34"/>
      <c r="G27" s="34"/>
      <c r="H27" s="34"/>
    </row>
    <row r="29" spans="1:9" x14ac:dyDescent="0.2">
      <c r="A29" s="35" t="s">
        <v>23</v>
      </c>
      <c r="B29" s="5" t="s">
        <v>24</v>
      </c>
      <c r="C29" s="36" t="s">
        <v>24</v>
      </c>
      <c r="D29" s="5" t="s">
        <v>25</v>
      </c>
      <c r="E29" s="37"/>
    </row>
    <row r="30" spans="1:9" x14ac:dyDescent="0.2">
      <c r="A30" s="38"/>
      <c r="B30" s="6">
        <v>2020</v>
      </c>
      <c r="C30" s="39">
        <v>2021</v>
      </c>
      <c r="D30" s="6">
        <v>2021</v>
      </c>
      <c r="E30" s="37"/>
    </row>
    <row r="31" spans="1:9" x14ac:dyDescent="0.2">
      <c r="A31" s="40"/>
      <c r="B31" s="5"/>
      <c r="C31" s="5"/>
      <c r="D31" s="36"/>
      <c r="E31" s="37"/>
    </row>
    <row r="32" spans="1:9" x14ac:dyDescent="0.2">
      <c r="A32" s="41" t="s">
        <v>26</v>
      </c>
      <c r="B32" s="42">
        <v>20400</v>
      </c>
      <c r="C32" s="42">
        <f>B32*$L$6</f>
        <v>20400</v>
      </c>
      <c r="D32" s="27"/>
      <c r="E32" s="37"/>
    </row>
    <row r="33" spans="1:5" x14ac:dyDescent="0.2">
      <c r="A33" s="41" t="s">
        <v>27</v>
      </c>
      <c r="B33" s="42">
        <v>20400</v>
      </c>
      <c r="C33" s="42">
        <f>B33*$L$6</f>
        <v>20400</v>
      </c>
      <c r="D33" s="27"/>
      <c r="E33" s="37"/>
    </row>
    <row r="34" spans="1:5" x14ac:dyDescent="0.2">
      <c r="A34" s="41" t="s">
        <v>28</v>
      </c>
      <c r="B34" s="42">
        <v>14280</v>
      </c>
      <c r="C34" s="42">
        <f>B34*$L$6</f>
        <v>14280</v>
      </c>
      <c r="D34" s="27"/>
      <c r="E34" s="37"/>
    </row>
    <row r="35" spans="1:5" x14ac:dyDescent="0.2">
      <c r="A35" s="41" t="s">
        <v>29</v>
      </c>
      <c r="B35" s="42">
        <v>14280</v>
      </c>
      <c r="C35" s="42">
        <f>B35*$L$6</f>
        <v>14280</v>
      </c>
      <c r="D35" s="27"/>
      <c r="E35" s="37"/>
    </row>
    <row r="36" spans="1:5" x14ac:dyDescent="0.2">
      <c r="A36" s="41"/>
      <c r="B36" s="42"/>
      <c r="C36" s="42"/>
      <c r="D36" s="27"/>
      <c r="E36" s="37"/>
    </row>
    <row r="37" spans="1:5" x14ac:dyDescent="0.2">
      <c r="A37" s="41" t="s">
        <v>30</v>
      </c>
      <c r="B37" s="42">
        <v>12240</v>
      </c>
      <c r="C37" s="42">
        <f>B37*$L$6</f>
        <v>12240</v>
      </c>
      <c r="D37" s="27"/>
      <c r="E37" s="37"/>
    </row>
    <row r="38" spans="1:5" x14ac:dyDescent="0.2">
      <c r="A38" s="41" t="s">
        <v>31</v>
      </c>
      <c r="B38" s="42">
        <v>12240</v>
      </c>
      <c r="C38" s="42">
        <f>B38*$L$6</f>
        <v>12240</v>
      </c>
      <c r="D38" s="27">
        <f>7000*$L$6</f>
        <v>7000</v>
      </c>
      <c r="E38" s="37"/>
    </row>
    <row r="39" spans="1:5" x14ac:dyDescent="0.2">
      <c r="A39" s="41" t="s">
        <v>32</v>
      </c>
      <c r="B39" s="42">
        <v>11220</v>
      </c>
      <c r="C39" s="42">
        <f>B39*$L$6</f>
        <v>11220</v>
      </c>
      <c r="D39" s="27">
        <f>7000*$L$6</f>
        <v>7000</v>
      </c>
      <c r="E39" s="37"/>
    </row>
    <row r="40" spans="1:5" x14ac:dyDescent="0.2">
      <c r="A40" s="41"/>
      <c r="B40" s="42"/>
      <c r="C40" s="42"/>
      <c r="D40" s="27"/>
      <c r="E40" s="37"/>
    </row>
    <row r="41" spans="1:5" x14ac:dyDescent="0.2">
      <c r="A41" s="41" t="s">
        <v>33</v>
      </c>
      <c r="B41" s="42">
        <v>11220</v>
      </c>
      <c r="C41" s="42">
        <f>B41*$L$6</f>
        <v>11220</v>
      </c>
      <c r="D41" s="27">
        <f>7000*$L$6</f>
        <v>7000</v>
      </c>
      <c r="E41" s="37"/>
    </row>
    <row r="42" spans="1:5" x14ac:dyDescent="0.2">
      <c r="A42" s="41" t="s">
        <v>34</v>
      </c>
      <c r="B42" s="42">
        <v>11220</v>
      </c>
      <c r="C42" s="42">
        <f>B42*$L$6</f>
        <v>11220</v>
      </c>
      <c r="D42" s="27">
        <f>7000*$L$6</f>
        <v>7000</v>
      </c>
      <c r="E42" s="37"/>
    </row>
    <row r="43" spans="1:5" x14ac:dyDescent="0.2">
      <c r="A43" s="43"/>
      <c r="B43" s="6"/>
      <c r="C43" s="6"/>
      <c r="D43" s="39"/>
      <c r="E43" s="37"/>
    </row>
    <row r="44" spans="1:5" x14ac:dyDescent="0.2">
      <c r="A44" s="44"/>
      <c r="B44" s="45"/>
      <c r="C44" s="45"/>
      <c r="D44" s="46"/>
      <c r="E44" s="46"/>
    </row>
    <row r="45" spans="1:5" x14ac:dyDescent="0.2">
      <c r="A45" s="1" t="s">
        <v>35</v>
      </c>
    </row>
  </sheetData>
  <mergeCells count="3">
    <mergeCell ref="A7:A8"/>
    <mergeCell ref="B7:D7"/>
    <mergeCell ref="F7:H7"/>
  </mergeCells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Peng Komvux KCNO (F)</vt:lpstr>
      <vt:lpstr>'Peng Komvux KCNO (F)'!Utskriftsområde</vt:lpstr>
    </vt:vector>
  </TitlesOfParts>
  <Company>Österåkers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Hagdahl</dc:creator>
  <cp:lastModifiedBy>Sara Salminen</cp:lastModifiedBy>
  <dcterms:created xsi:type="dcterms:W3CDTF">2020-09-01T19:20:22Z</dcterms:created>
  <dcterms:modified xsi:type="dcterms:W3CDTF">2020-11-04T16:20:57Z</dcterms:modified>
</cp:coreProperties>
</file>